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635" activeTab="1"/>
  </bookViews>
  <sheets>
    <sheet name="ZVV bez obrany" sheetId="1" r:id="rId1"/>
    <sheet name="ZM" sheetId="2" r:id="rId2"/>
    <sheet name="ZVV1" sheetId="3" r:id="rId3"/>
    <sheet name="IPO3" sheetId="4" r:id="rId4"/>
  </sheets>
  <calcPr calcId="114210"/>
</workbook>
</file>

<file path=xl/calcChain.xml><?xml version="1.0" encoding="utf-8"?>
<calcChain xmlns="http://schemas.openxmlformats.org/spreadsheetml/2006/main">
  <c r="Y4" i="4"/>
  <c r="O5" i="3"/>
  <c r="O6"/>
  <c r="O7"/>
  <c r="O8"/>
  <c r="O9"/>
  <c r="O10"/>
  <c r="R5" i="2"/>
  <c r="R6"/>
  <c r="R7"/>
  <c r="R8"/>
  <c r="R9"/>
  <c r="R10"/>
  <c r="J5"/>
  <c r="J6"/>
  <c r="J7"/>
  <c r="J8"/>
  <c r="J9"/>
  <c r="J10"/>
  <c r="J4"/>
  <c r="Y5" i="4"/>
  <c r="Y6"/>
  <c r="N6"/>
  <c r="N5"/>
  <c r="N4"/>
  <c r="AB5" i="3"/>
  <c r="AD5"/>
  <c r="AB6"/>
  <c r="AD6"/>
  <c r="AB7"/>
  <c r="AD7"/>
  <c r="AB8"/>
  <c r="AB9"/>
  <c r="AB10"/>
  <c r="AB4"/>
  <c r="AD4"/>
  <c r="O17" i="1"/>
  <c r="O5"/>
  <c r="O6"/>
  <c r="O7"/>
  <c r="O8"/>
  <c r="O9"/>
  <c r="O10"/>
  <c r="O11"/>
  <c r="O12"/>
  <c r="O13"/>
  <c r="O14"/>
  <c r="O15"/>
  <c r="O16"/>
  <c r="O4"/>
  <c r="N4"/>
  <c r="AA6" i="4"/>
  <c r="AA5"/>
  <c r="AA4"/>
  <c r="AD10" i="3"/>
  <c r="AD9"/>
  <c r="AD8"/>
  <c r="T4" i="2"/>
  <c r="T10"/>
  <c r="T8"/>
  <c r="T6"/>
  <c r="T9"/>
  <c r="T7"/>
  <c r="T5"/>
</calcChain>
</file>

<file path=xl/sharedStrings.xml><?xml version="1.0" encoding="utf-8"?>
<sst xmlns="http://schemas.openxmlformats.org/spreadsheetml/2006/main" count="209" uniqueCount="113">
  <si>
    <t>startovní číslo</t>
  </si>
  <si>
    <t xml:space="preserve">Jméno a příjmení psovoda </t>
  </si>
  <si>
    <t>PŘIVOLÁNÍ PSA</t>
  </si>
  <si>
    <t>OVLADATELNOST PSA</t>
  </si>
  <si>
    <t>SAEDNI - LEHNI - VSTAŇ</t>
  </si>
  <si>
    <t>ODLOŽENÍ ZA POCHODU</t>
  </si>
  <si>
    <t>ŠTĚKÁNÍ</t>
  </si>
  <si>
    <t>APORT</t>
  </si>
  <si>
    <t>SKOK VYSOKÝ</t>
  </si>
  <si>
    <t>SKOK ŠPLHEM</t>
  </si>
  <si>
    <t>KLADINA</t>
  </si>
  <si>
    <t>ODLOŽENÍ</t>
  </si>
  <si>
    <t>POSLUŠNOST 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</si>
  <si>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</si>
  <si>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</si>
  <si>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</si>
  <si>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</si>
  <si>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</si>
  <si>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</si>
  <si>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</si>
  <si>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</si>
  <si>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</si>
  <si>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</si>
  <si>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</si>
  <si>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</si>
  <si>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</si>
  <si>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</si>
  <si>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</si>
  <si>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Martin Poslušný</t>
  </si>
  <si>
    <t>Pavlína Borkovcová</t>
  </si>
  <si>
    <t>Pavla Mezeirová</t>
  </si>
  <si>
    <t>Miroslav Lesner</t>
  </si>
  <si>
    <t xml:space="preserve"> Kategorie ZVV1 BEZ OBRANY</t>
  </si>
  <si>
    <t>Markéta Dlabová</t>
  </si>
  <si>
    <t xml:space="preserve">Anna Janečková </t>
  </si>
  <si>
    <t>ZKO</t>
  </si>
  <si>
    <t>Česká Třebová Javorka</t>
  </si>
  <si>
    <t>Trutnov</t>
  </si>
  <si>
    <t>Litomyšl</t>
  </si>
  <si>
    <t>Náchod</t>
  </si>
  <si>
    <t>Probluz</t>
  </si>
  <si>
    <t xml:space="preserve"> Kategorie ZM </t>
  </si>
  <si>
    <t>PRŮZKUM TERÉNU</t>
  </si>
  <si>
    <t>OZNAČENÍ POMOCNÍKA</t>
  </si>
  <si>
    <t>PŘEPADENÍ PSOVODA</t>
  </si>
  <si>
    <t>ZADRŽENÍ POMOCNÍKA</t>
  </si>
  <si>
    <t>ODLNOST PSA</t>
  </si>
  <si>
    <t>OBRANA CELKEM</t>
  </si>
  <si>
    <t>Vladimír Horáček</t>
  </si>
  <si>
    <t>Plačice</t>
  </si>
  <si>
    <t>CELKEM</t>
  </si>
  <si>
    <t>Michal Bartoš</t>
  </si>
  <si>
    <t>Nataša Rambousková</t>
  </si>
  <si>
    <t>PROHLÍDKA</t>
  </si>
  <si>
    <t>VÝSLECH</t>
  </si>
  <si>
    <t>OVLADATELNOST</t>
  </si>
  <si>
    <t>ÚTOK NA PSA</t>
  </si>
  <si>
    <t xml:space="preserve"> Kategorie ZVV1 </t>
  </si>
  <si>
    <t>Jana Lexová</t>
  </si>
  <si>
    <t>Pavel Remeš</t>
  </si>
  <si>
    <t>OVLADATELNOST BEZ VODÍTKA</t>
  </si>
  <si>
    <t>ODLOŽENÍ V SEDĚ</t>
  </si>
  <si>
    <t>OLOŽENÍ V LEŽE S PŘIVOLÁNÍM</t>
  </si>
  <si>
    <t>ODLOŽENÍ VE STOJE S PŘIVOLÁNÍM</t>
  </si>
  <si>
    <t>APORT VOLNÝ</t>
  </si>
  <si>
    <t>APORT SKOKEM</t>
  </si>
  <si>
    <t>APORT ŠPLHEM</t>
  </si>
  <si>
    <t>VYHLEDÁNÍ FIGURANTA</t>
  </si>
  <si>
    <t>VYSTAVENÍ A VYŠTĚKÁNÍ</t>
  </si>
  <si>
    <t>POKUS O ÚTĚK FIGURANTA</t>
  </si>
  <si>
    <t>OBRANA PSA PŘI HLÍDÁNÍ</t>
  </si>
  <si>
    <t>DOPROVOD ZEZADU</t>
  </si>
  <si>
    <t>PŘEPAD PŘI DOPROVODU</t>
  </si>
  <si>
    <t>ÚTOK NA PSA Z POHYBU</t>
  </si>
  <si>
    <t>VYSLÁNÍ VPŘED S ODLOŽENÍM</t>
  </si>
  <si>
    <t xml:space="preserve"> Kategorie IPO3 </t>
  </si>
  <si>
    <t>Šárka Vajnerová</t>
  </si>
  <si>
    <t>Chrudim</t>
  </si>
  <si>
    <t>Marie Stráníková</t>
  </si>
  <si>
    <t>21.</t>
  </si>
  <si>
    <t>22.</t>
  </si>
  <si>
    <t>23.</t>
  </si>
  <si>
    <t>24.</t>
  </si>
  <si>
    <t>25.</t>
  </si>
  <si>
    <t>26.</t>
  </si>
  <si>
    <t>27.</t>
  </si>
  <si>
    <t>29.</t>
  </si>
  <si>
    <t>Pavla Mezeilová</t>
  </si>
  <si>
    <t>Ladislava Horáčková</t>
  </si>
  <si>
    <t>Vlasta Remešová</t>
  </si>
  <si>
    <t>Petr Vlček</t>
  </si>
  <si>
    <t>Nový Hradec Králové</t>
  </si>
  <si>
    <t>Radmila Nováková</t>
  </si>
  <si>
    <t>Žamberk</t>
  </si>
  <si>
    <t>Jana Reichová</t>
  </si>
  <si>
    <t>Hronov</t>
  </si>
  <si>
    <t>Vysoké Mýto</t>
  </si>
  <si>
    <t>31.</t>
  </si>
  <si>
    <t>32.</t>
  </si>
  <si>
    <t>33.</t>
  </si>
  <si>
    <t>34.</t>
  </si>
  <si>
    <t>35.</t>
  </si>
  <si>
    <t>Jiří Dufek</t>
  </si>
  <si>
    <t>Zdeněk Hotmar</t>
  </si>
  <si>
    <t>Alena Limlová</t>
  </si>
  <si>
    <t>Jitka Bobelová</t>
  </si>
  <si>
    <t>Jiří Hurdalek</t>
  </si>
  <si>
    <t>Karel Vadlejch</t>
  </si>
  <si>
    <t>Michal Borkovec</t>
  </si>
  <si>
    <t>Pavlina Borkovcová</t>
  </si>
  <si>
    <t>Jana Bubnová</t>
  </si>
  <si>
    <t>Petr Janota</t>
  </si>
  <si>
    <t>Milan Janecký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</si>
</sst>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6"/>
      <color indexed="8"/>
      <name val="Aharoni"/>
      <charset val="177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0" borderId="4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5" xfId="0" applyFont="1" applyBorder="1"/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9" xfId="0" applyFont="1" applyBorder="1"/>
    <xf numFmtId="0" fontId="5" fillId="0" borderId="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0" fillId="2" borderId="29" xfId="0" applyFill="1" applyBorder="1"/>
    <xf numFmtId="0" fontId="3" fillId="0" borderId="30" xfId="0" applyFont="1" applyBorder="1"/>
    <xf numFmtId="0" fontId="5" fillId="0" borderId="8" xfId="0" applyFont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2" borderId="24" xfId="0" applyFont="1" applyFill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164" fontId="3" fillId="0" borderId="9" xfId="0" applyNumberFormat="1" applyFont="1" applyBorder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T8" sqref="T8"/>
    </sheetView>
  </sheetViews>
  <sheetFormatPr defaultRowHeight="15"/>
  <cols>
    <col min="1" max="1" width="4.85546875" style="2" customWidth="1"/>
    <col min="2" max="2" width="21.28515625" customWidth="1"/>
    <col min="3" max="3" width="19.28515625" customWidth="1"/>
    <col min="4" max="13" width="6.140625" customWidth="1"/>
    <col min="14" max="14" width="0.85546875" customWidth="1"/>
    <col min="15" max="16" width="7.5703125" customWidth="1"/>
  </cols>
  <sheetData>
    <row r="1" spans="1:18" ht="30" customHeight="1" thickBot="1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90" customHeight="1" thickBot="1">
      <c r="A2" s="5" t="s">
        <v>0</v>
      </c>
      <c r="B2" s="7" t="s">
        <v>1</v>
      </c>
      <c r="C2" s="21" t="s">
        <v>35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10" t="s">
        <v>11</v>
      </c>
      <c r="N2" s="30"/>
      <c r="O2" s="11" t="s">
        <v>12</v>
      </c>
      <c r="P2" s="8" t="s">
        <v>13</v>
      </c>
      <c r="Q2" s="1"/>
    </row>
    <row r="3" spans="1:18" ht="5.25" customHeight="1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/>
      <c r="O3" s="28"/>
      <c r="P3" s="29"/>
    </row>
    <row r="4" spans="1:18" ht="15.75">
      <c r="A4" s="9" t="s">
        <v>14</v>
      </c>
      <c r="B4" s="12" t="s">
        <v>28</v>
      </c>
      <c r="C4" s="22" t="s">
        <v>36</v>
      </c>
      <c r="D4" s="12">
        <v>9</v>
      </c>
      <c r="E4" s="12">
        <v>8</v>
      </c>
      <c r="F4" s="12">
        <v>8</v>
      </c>
      <c r="G4" s="12">
        <v>8</v>
      </c>
      <c r="H4" s="12">
        <v>10</v>
      </c>
      <c r="I4" s="12">
        <v>0</v>
      </c>
      <c r="J4" s="12">
        <v>0</v>
      </c>
      <c r="K4" s="12">
        <v>0</v>
      </c>
      <c r="L4" s="12">
        <v>8</v>
      </c>
      <c r="M4" s="13">
        <v>10</v>
      </c>
      <c r="N4" s="31">
        <f>SUM(D4:M4)</f>
        <v>61</v>
      </c>
      <c r="O4" s="14">
        <f>D4+E4+F4+G4+H4+I4+J4+K4+L4+M4</f>
        <v>61</v>
      </c>
      <c r="P4" s="56" t="s">
        <v>25</v>
      </c>
    </row>
    <row r="5" spans="1:18" ht="15.75">
      <c r="A5" s="3" t="s">
        <v>15</v>
      </c>
      <c r="B5" s="15" t="s">
        <v>30</v>
      </c>
      <c r="C5" s="22" t="s">
        <v>40</v>
      </c>
      <c r="D5" s="15">
        <v>10</v>
      </c>
      <c r="E5" s="15">
        <v>8</v>
      </c>
      <c r="F5" s="15">
        <v>9</v>
      </c>
      <c r="G5" s="15">
        <v>9</v>
      </c>
      <c r="H5" s="15">
        <v>10</v>
      </c>
      <c r="I5" s="15">
        <v>8</v>
      </c>
      <c r="J5" s="15">
        <v>6</v>
      </c>
      <c r="K5" s="15">
        <v>7</v>
      </c>
      <c r="L5" s="15">
        <v>8</v>
      </c>
      <c r="M5" s="16">
        <v>10</v>
      </c>
      <c r="N5" s="32"/>
      <c r="O5" s="17">
        <f t="shared" ref="O5:O17" si="0">D5+E5+F5+G5+H5+I5+J5+K5+L5+M5</f>
        <v>85</v>
      </c>
      <c r="P5" s="57" t="s">
        <v>18</v>
      </c>
    </row>
    <row r="6" spans="1:18" ht="15.75">
      <c r="A6" s="3" t="s">
        <v>16</v>
      </c>
      <c r="B6" s="15" t="s">
        <v>29</v>
      </c>
      <c r="C6" s="22" t="s">
        <v>39</v>
      </c>
      <c r="D6" s="15">
        <v>7</v>
      </c>
      <c r="E6" s="15">
        <v>10</v>
      </c>
      <c r="F6" s="15">
        <v>9</v>
      </c>
      <c r="G6" s="15">
        <v>10</v>
      </c>
      <c r="H6" s="15">
        <v>8</v>
      </c>
      <c r="I6" s="15">
        <v>10</v>
      </c>
      <c r="J6" s="15">
        <v>6</v>
      </c>
      <c r="K6" s="15">
        <v>8</v>
      </c>
      <c r="L6" s="15">
        <v>10</v>
      </c>
      <c r="M6" s="16">
        <v>10</v>
      </c>
      <c r="N6" s="32"/>
      <c r="O6" s="17">
        <f t="shared" si="0"/>
        <v>88</v>
      </c>
      <c r="P6" s="57" t="s">
        <v>16</v>
      </c>
    </row>
    <row r="7" spans="1:18" ht="15.75">
      <c r="A7" s="3" t="s">
        <v>17</v>
      </c>
      <c r="B7" s="15" t="s">
        <v>31</v>
      </c>
      <c r="C7" s="22" t="s">
        <v>38</v>
      </c>
      <c r="D7" s="15">
        <v>10</v>
      </c>
      <c r="E7" s="15">
        <v>8</v>
      </c>
      <c r="F7" s="15">
        <v>10</v>
      </c>
      <c r="G7" s="15">
        <v>7</v>
      </c>
      <c r="H7" s="15">
        <v>10</v>
      </c>
      <c r="I7" s="15">
        <v>8</v>
      </c>
      <c r="J7" s="15">
        <v>7</v>
      </c>
      <c r="K7" s="15">
        <v>10</v>
      </c>
      <c r="L7" s="15">
        <v>9</v>
      </c>
      <c r="M7" s="16">
        <v>10</v>
      </c>
      <c r="N7" s="32"/>
      <c r="O7" s="17">
        <f t="shared" si="0"/>
        <v>89</v>
      </c>
      <c r="P7" s="57" t="s">
        <v>15</v>
      </c>
    </row>
    <row r="8" spans="1:18" ht="15.75">
      <c r="A8" s="3" t="s">
        <v>18</v>
      </c>
      <c r="B8" s="15" t="s">
        <v>33</v>
      </c>
      <c r="C8" s="22" t="s">
        <v>37</v>
      </c>
      <c r="D8" s="15">
        <v>10</v>
      </c>
      <c r="E8" s="15">
        <v>8</v>
      </c>
      <c r="F8" s="15">
        <v>7</v>
      </c>
      <c r="G8" s="15">
        <v>7</v>
      </c>
      <c r="H8" s="15">
        <v>10</v>
      </c>
      <c r="I8" s="15">
        <v>8</v>
      </c>
      <c r="J8" s="15">
        <v>10</v>
      </c>
      <c r="K8" s="15">
        <v>8</v>
      </c>
      <c r="L8" s="15">
        <v>7</v>
      </c>
      <c r="M8" s="16">
        <v>10</v>
      </c>
      <c r="N8" s="32"/>
      <c r="O8" s="17">
        <f t="shared" si="0"/>
        <v>85</v>
      </c>
      <c r="P8" s="57" t="s">
        <v>17</v>
      </c>
    </row>
    <row r="9" spans="1:18" ht="15.75">
      <c r="A9" s="3" t="s">
        <v>19</v>
      </c>
      <c r="B9" s="15" t="s">
        <v>34</v>
      </c>
      <c r="C9" s="22" t="s">
        <v>36</v>
      </c>
      <c r="D9" s="15">
        <v>7</v>
      </c>
      <c r="E9" s="15">
        <v>8</v>
      </c>
      <c r="F9" s="15">
        <v>0</v>
      </c>
      <c r="G9" s="15">
        <v>9</v>
      </c>
      <c r="H9" s="15">
        <v>10</v>
      </c>
      <c r="I9" s="15">
        <v>9</v>
      </c>
      <c r="J9" s="15">
        <v>9</v>
      </c>
      <c r="K9" s="15">
        <v>9</v>
      </c>
      <c r="L9" s="15">
        <v>10</v>
      </c>
      <c r="M9" s="16">
        <v>10</v>
      </c>
      <c r="N9" s="32"/>
      <c r="O9" s="17">
        <f t="shared" si="0"/>
        <v>81</v>
      </c>
      <c r="P9" s="57" t="s">
        <v>20</v>
      </c>
    </row>
    <row r="10" spans="1:18" ht="15.75">
      <c r="A10" s="3" t="s">
        <v>20</v>
      </c>
      <c r="B10" s="15" t="s">
        <v>48</v>
      </c>
      <c r="C10" s="22" t="s">
        <v>49</v>
      </c>
      <c r="D10" s="15">
        <v>7</v>
      </c>
      <c r="E10" s="15">
        <v>7</v>
      </c>
      <c r="F10" s="15">
        <v>0</v>
      </c>
      <c r="G10" s="15">
        <v>7</v>
      </c>
      <c r="H10" s="15">
        <v>8</v>
      </c>
      <c r="I10" s="15">
        <v>6</v>
      </c>
      <c r="J10" s="15">
        <v>0</v>
      </c>
      <c r="K10" s="15">
        <v>0</v>
      </c>
      <c r="L10" s="15">
        <v>10</v>
      </c>
      <c r="M10" s="16">
        <v>8</v>
      </c>
      <c r="N10" s="32"/>
      <c r="O10" s="17">
        <f t="shared" si="0"/>
        <v>53</v>
      </c>
      <c r="P10" s="57" t="s">
        <v>26</v>
      </c>
    </row>
    <row r="11" spans="1:18" ht="15.75">
      <c r="A11" s="3" t="s">
        <v>21</v>
      </c>
      <c r="B11" s="15" t="s">
        <v>51</v>
      </c>
      <c r="C11" s="22" t="s">
        <v>49</v>
      </c>
      <c r="D11" s="15">
        <v>9</v>
      </c>
      <c r="E11" s="15">
        <v>8</v>
      </c>
      <c r="F11" s="15">
        <v>10</v>
      </c>
      <c r="G11" s="15">
        <v>9</v>
      </c>
      <c r="H11" s="15">
        <v>9</v>
      </c>
      <c r="I11" s="15">
        <v>5</v>
      </c>
      <c r="J11" s="15">
        <v>7</v>
      </c>
      <c r="K11" s="15">
        <v>8</v>
      </c>
      <c r="L11" s="15">
        <v>8</v>
      </c>
      <c r="M11" s="16">
        <v>10</v>
      </c>
      <c r="N11" s="32"/>
      <c r="O11" s="17">
        <f t="shared" si="0"/>
        <v>83</v>
      </c>
      <c r="P11" s="57" t="s">
        <v>19</v>
      </c>
    </row>
    <row r="12" spans="1:18" ht="15.75">
      <c r="A12" s="3" t="s">
        <v>22</v>
      </c>
      <c r="B12" s="15" t="s">
        <v>52</v>
      </c>
      <c r="C12" s="22" t="s">
        <v>36</v>
      </c>
      <c r="D12" s="15">
        <v>7</v>
      </c>
      <c r="E12" s="15">
        <v>7</v>
      </c>
      <c r="F12" s="15">
        <v>8</v>
      </c>
      <c r="G12" s="15">
        <v>10</v>
      </c>
      <c r="H12" s="15">
        <v>8</v>
      </c>
      <c r="I12" s="15">
        <v>7</v>
      </c>
      <c r="J12" s="15">
        <v>6</v>
      </c>
      <c r="K12" s="15">
        <v>8</v>
      </c>
      <c r="L12" s="15">
        <v>10</v>
      </c>
      <c r="M12" s="16">
        <v>8</v>
      </c>
      <c r="N12" s="32"/>
      <c r="O12" s="17">
        <f t="shared" si="0"/>
        <v>79</v>
      </c>
      <c r="P12" s="57" t="s">
        <v>21</v>
      </c>
    </row>
    <row r="13" spans="1:18" ht="15.75">
      <c r="A13" s="3" t="s">
        <v>23</v>
      </c>
      <c r="B13" s="15" t="s">
        <v>58</v>
      </c>
      <c r="C13" s="22" t="s">
        <v>36</v>
      </c>
      <c r="D13" s="15">
        <v>8</v>
      </c>
      <c r="E13" s="15">
        <v>9</v>
      </c>
      <c r="F13" s="15">
        <v>9</v>
      </c>
      <c r="G13" s="15">
        <v>7</v>
      </c>
      <c r="H13" s="15">
        <v>8</v>
      </c>
      <c r="I13" s="15">
        <v>8</v>
      </c>
      <c r="J13" s="15">
        <v>0</v>
      </c>
      <c r="K13" s="15">
        <v>9</v>
      </c>
      <c r="L13" s="15">
        <v>10</v>
      </c>
      <c r="M13" s="16">
        <v>10</v>
      </c>
      <c r="N13" s="32"/>
      <c r="O13" s="17">
        <f t="shared" si="0"/>
        <v>78</v>
      </c>
      <c r="P13" s="57" t="s">
        <v>22</v>
      </c>
    </row>
    <row r="14" spans="1:18" ht="15.75">
      <c r="A14" s="3" t="s">
        <v>24</v>
      </c>
      <c r="B14" s="15" t="s">
        <v>59</v>
      </c>
      <c r="C14" s="22" t="s">
        <v>39</v>
      </c>
      <c r="D14" s="15">
        <v>8</v>
      </c>
      <c r="E14" s="15">
        <v>8</v>
      </c>
      <c r="F14" s="15">
        <v>8</v>
      </c>
      <c r="G14" s="15">
        <v>7</v>
      </c>
      <c r="H14" s="15">
        <v>9</v>
      </c>
      <c r="I14" s="15">
        <v>7</v>
      </c>
      <c r="J14" s="15">
        <v>4</v>
      </c>
      <c r="K14" s="15">
        <v>8</v>
      </c>
      <c r="L14" s="15">
        <v>7</v>
      </c>
      <c r="M14" s="16">
        <v>0</v>
      </c>
      <c r="N14" s="32"/>
      <c r="O14" s="17">
        <f t="shared" si="0"/>
        <v>66</v>
      </c>
      <c r="P14" s="57" t="s">
        <v>24</v>
      </c>
    </row>
    <row r="15" spans="1:18" ht="15.75">
      <c r="A15" s="3" t="s">
        <v>25</v>
      </c>
      <c r="B15" s="15" t="s">
        <v>111</v>
      </c>
      <c r="C15" s="22" t="s">
        <v>36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32"/>
      <c r="O15" s="17">
        <f t="shared" si="0"/>
        <v>0</v>
      </c>
      <c r="P15" s="57" t="s">
        <v>27</v>
      </c>
    </row>
    <row r="16" spans="1:18" ht="15.75">
      <c r="A16" s="3" t="s">
        <v>26</v>
      </c>
      <c r="B16" s="15" t="s">
        <v>76</v>
      </c>
      <c r="C16" s="22" t="s">
        <v>77</v>
      </c>
      <c r="D16" s="15">
        <v>10</v>
      </c>
      <c r="E16" s="15">
        <v>9</v>
      </c>
      <c r="F16" s="15">
        <v>10</v>
      </c>
      <c r="G16" s="15">
        <v>7</v>
      </c>
      <c r="H16" s="15">
        <v>9</v>
      </c>
      <c r="I16" s="15">
        <v>6</v>
      </c>
      <c r="J16" s="15">
        <v>7</v>
      </c>
      <c r="K16" s="15">
        <v>0</v>
      </c>
      <c r="L16" s="15">
        <v>9</v>
      </c>
      <c r="M16" s="16">
        <v>10</v>
      </c>
      <c r="N16" s="32"/>
      <c r="O16" s="17">
        <f t="shared" si="0"/>
        <v>77</v>
      </c>
      <c r="P16" s="57" t="s">
        <v>23</v>
      </c>
    </row>
    <row r="17" spans="1:16" ht="16.5" thickBot="1">
      <c r="A17" s="4" t="s">
        <v>27</v>
      </c>
      <c r="B17" s="18" t="s">
        <v>78</v>
      </c>
      <c r="C17" s="22" t="s">
        <v>36</v>
      </c>
      <c r="D17" s="18">
        <v>10</v>
      </c>
      <c r="E17" s="18">
        <v>9</v>
      </c>
      <c r="F17" s="18">
        <v>10</v>
      </c>
      <c r="G17" s="18">
        <v>10</v>
      </c>
      <c r="H17" s="18">
        <v>7</v>
      </c>
      <c r="I17" s="18">
        <v>8</v>
      </c>
      <c r="J17" s="18">
        <v>8</v>
      </c>
      <c r="K17" s="18">
        <v>10</v>
      </c>
      <c r="L17" s="18">
        <v>10</v>
      </c>
      <c r="M17" s="19">
        <v>10</v>
      </c>
      <c r="N17" s="33"/>
      <c r="O17" s="20">
        <f t="shared" si="0"/>
        <v>92</v>
      </c>
      <c r="P17" s="58" t="s">
        <v>14</v>
      </c>
    </row>
  </sheetData>
  <mergeCells count="1">
    <mergeCell ref="A1:R1"/>
  </mergeCells>
  <phoneticPr fontId="8" type="noConversion"/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>
      <selection activeCell="Y17" sqref="Y17"/>
    </sheetView>
  </sheetViews>
  <sheetFormatPr defaultRowHeight="15"/>
  <cols>
    <col min="1" max="1" width="4.85546875" style="2" customWidth="1"/>
    <col min="2" max="2" width="21.28515625" customWidth="1"/>
    <col min="3" max="3" width="19.28515625" customWidth="1"/>
    <col min="4" max="8" width="6.140625" customWidth="1"/>
    <col min="9" max="9" width="0.85546875" customWidth="1"/>
    <col min="10" max="10" width="5.42578125" customWidth="1"/>
    <col min="11" max="11" width="0.85546875" customWidth="1"/>
    <col min="12" max="13" width="6.140625" customWidth="1"/>
    <col min="14" max="16" width="4.5703125" customWidth="1"/>
    <col min="17" max="17" width="0.7109375" customWidth="1"/>
    <col min="18" max="18" width="4.5703125" customWidth="1"/>
    <col min="19" max="19" width="0.85546875" customWidth="1"/>
    <col min="20" max="20" width="6.28515625" customWidth="1"/>
    <col min="21" max="21" width="7.5703125" customWidth="1"/>
  </cols>
  <sheetData>
    <row r="1" spans="1:23" ht="30" customHeight="1" thickBot="1">
      <c r="A1" s="59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90" customHeight="1" thickBot="1">
      <c r="A2" s="5" t="s">
        <v>0</v>
      </c>
      <c r="B2" s="7" t="s">
        <v>1</v>
      </c>
      <c r="C2" s="21" t="s">
        <v>35</v>
      </c>
      <c r="D2" s="34" t="s">
        <v>2</v>
      </c>
      <c r="E2" s="34" t="s">
        <v>3</v>
      </c>
      <c r="F2" s="34" t="s">
        <v>4</v>
      </c>
      <c r="G2" s="34" t="s">
        <v>7</v>
      </c>
      <c r="H2" s="37" t="s">
        <v>11</v>
      </c>
      <c r="I2" s="42"/>
      <c r="J2" s="38" t="s">
        <v>12</v>
      </c>
      <c r="K2" s="42"/>
      <c r="L2" s="41" t="s">
        <v>42</v>
      </c>
      <c r="M2" s="34" t="s">
        <v>43</v>
      </c>
      <c r="N2" s="34" t="s">
        <v>44</v>
      </c>
      <c r="O2" s="34" t="s">
        <v>45</v>
      </c>
      <c r="P2" s="37" t="s">
        <v>46</v>
      </c>
      <c r="Q2" s="42"/>
      <c r="R2" s="38" t="s">
        <v>47</v>
      </c>
      <c r="S2" s="42"/>
      <c r="T2" s="41" t="s">
        <v>50</v>
      </c>
      <c r="U2" s="35" t="s">
        <v>13</v>
      </c>
      <c r="V2" s="1"/>
    </row>
    <row r="3" spans="1:23" ht="5.25" customHeight="1" thickBot="1">
      <c r="A3" s="24"/>
      <c r="B3" s="25"/>
      <c r="C3" s="25"/>
      <c r="D3" s="25"/>
      <c r="E3" s="25"/>
      <c r="F3" s="25"/>
      <c r="G3" s="25"/>
      <c r="H3" s="26"/>
      <c r="I3" s="27"/>
      <c r="J3" s="39"/>
      <c r="K3" s="27"/>
      <c r="L3" s="28"/>
      <c r="M3" s="25"/>
      <c r="N3" s="25"/>
      <c r="O3" s="25"/>
      <c r="P3" s="26"/>
      <c r="Q3" s="27"/>
      <c r="R3" s="39"/>
      <c r="S3" s="27"/>
      <c r="T3" s="28"/>
      <c r="U3" s="29"/>
    </row>
    <row r="4" spans="1:23" ht="15.75">
      <c r="A4" s="9" t="s">
        <v>79</v>
      </c>
      <c r="B4" s="12" t="s">
        <v>87</v>
      </c>
      <c r="C4" s="36" t="s">
        <v>40</v>
      </c>
      <c r="D4" s="12">
        <v>10</v>
      </c>
      <c r="E4" s="12">
        <v>8</v>
      </c>
      <c r="F4" s="12">
        <v>9</v>
      </c>
      <c r="G4" s="12">
        <v>5</v>
      </c>
      <c r="H4" s="13">
        <v>9</v>
      </c>
      <c r="I4" s="31"/>
      <c r="J4" s="40">
        <f>D4+E4+F4+G4+H4</f>
        <v>41</v>
      </c>
      <c r="K4" s="31"/>
      <c r="L4" s="14">
        <v>10</v>
      </c>
      <c r="M4" s="12">
        <v>10</v>
      </c>
      <c r="N4" s="12">
        <v>0</v>
      </c>
      <c r="O4" s="12">
        <v>0</v>
      </c>
      <c r="P4" s="13">
        <v>0</v>
      </c>
      <c r="Q4" s="31"/>
      <c r="R4" s="40">
        <v>0</v>
      </c>
      <c r="S4" s="31"/>
      <c r="T4" s="14">
        <f>J4+R4</f>
        <v>41</v>
      </c>
      <c r="U4" s="53" t="s">
        <v>20</v>
      </c>
    </row>
    <row r="5" spans="1:23" ht="15.75">
      <c r="A5" s="3" t="s">
        <v>80</v>
      </c>
      <c r="B5" s="15" t="s">
        <v>88</v>
      </c>
      <c r="C5" s="22" t="s">
        <v>49</v>
      </c>
      <c r="D5" s="15">
        <v>10</v>
      </c>
      <c r="E5" s="15">
        <v>8</v>
      </c>
      <c r="F5" s="15">
        <v>7</v>
      </c>
      <c r="G5" s="15">
        <v>8</v>
      </c>
      <c r="H5" s="16">
        <v>10</v>
      </c>
      <c r="I5" s="32"/>
      <c r="J5" s="40">
        <f t="shared" ref="J5:J10" si="0">D5+E5+F5+G5+H5</f>
        <v>43</v>
      </c>
      <c r="K5" s="32"/>
      <c r="L5" s="17">
        <v>10</v>
      </c>
      <c r="M5" s="15">
        <v>7</v>
      </c>
      <c r="N5" s="12">
        <v>8</v>
      </c>
      <c r="O5" s="15">
        <v>7</v>
      </c>
      <c r="P5" s="16">
        <v>10</v>
      </c>
      <c r="Q5" s="32"/>
      <c r="R5" s="40">
        <f t="shared" ref="R5:R10" si="1">L5+M5+N5+O5+P5</f>
        <v>42</v>
      </c>
      <c r="S5" s="32"/>
      <c r="T5" s="14">
        <f t="shared" ref="T5:T10" si="2">J5+R5</f>
        <v>85</v>
      </c>
      <c r="U5" s="54" t="s">
        <v>15</v>
      </c>
    </row>
    <row r="6" spans="1:23" ht="15.75">
      <c r="A6" s="3" t="s">
        <v>81</v>
      </c>
      <c r="B6" s="15" t="s">
        <v>89</v>
      </c>
      <c r="C6" s="22" t="s">
        <v>39</v>
      </c>
      <c r="D6" s="15">
        <v>5</v>
      </c>
      <c r="E6" s="15">
        <v>9</v>
      </c>
      <c r="F6" s="15">
        <v>7</v>
      </c>
      <c r="G6" s="15">
        <v>5</v>
      </c>
      <c r="H6" s="16">
        <v>10</v>
      </c>
      <c r="I6" s="32"/>
      <c r="J6" s="40">
        <f t="shared" si="0"/>
        <v>36</v>
      </c>
      <c r="K6" s="32"/>
      <c r="L6" s="17">
        <v>10</v>
      </c>
      <c r="M6" s="15">
        <v>7</v>
      </c>
      <c r="N6" s="12">
        <v>7</v>
      </c>
      <c r="O6" s="15">
        <v>8</v>
      </c>
      <c r="P6" s="16">
        <v>10</v>
      </c>
      <c r="Q6" s="32"/>
      <c r="R6" s="40">
        <f t="shared" si="1"/>
        <v>42</v>
      </c>
      <c r="S6" s="32"/>
      <c r="T6" s="14">
        <f t="shared" si="2"/>
        <v>78</v>
      </c>
      <c r="U6" s="54" t="s">
        <v>17</v>
      </c>
    </row>
    <row r="7" spans="1:23" ht="15.75">
      <c r="A7" s="3" t="s">
        <v>82</v>
      </c>
      <c r="B7" s="15" t="s">
        <v>90</v>
      </c>
      <c r="C7" s="22" t="s">
        <v>91</v>
      </c>
      <c r="D7" s="15">
        <v>9</v>
      </c>
      <c r="E7" s="15">
        <v>8</v>
      </c>
      <c r="F7" s="15">
        <v>5</v>
      </c>
      <c r="G7" s="15">
        <v>9</v>
      </c>
      <c r="H7" s="16">
        <v>10</v>
      </c>
      <c r="I7" s="32"/>
      <c r="J7" s="40">
        <f t="shared" si="0"/>
        <v>41</v>
      </c>
      <c r="K7" s="32"/>
      <c r="L7" s="17">
        <v>10</v>
      </c>
      <c r="M7" s="15">
        <v>10</v>
      </c>
      <c r="N7" s="12">
        <v>10</v>
      </c>
      <c r="O7" s="15">
        <v>7</v>
      </c>
      <c r="P7" s="16">
        <v>10</v>
      </c>
      <c r="Q7" s="32"/>
      <c r="R7" s="40">
        <f t="shared" si="1"/>
        <v>47</v>
      </c>
      <c r="S7" s="32"/>
      <c r="T7" s="14">
        <f t="shared" si="2"/>
        <v>88</v>
      </c>
      <c r="U7" s="54" t="s">
        <v>14</v>
      </c>
    </row>
    <row r="8" spans="1:23" ht="15.75">
      <c r="A8" s="3" t="s">
        <v>83</v>
      </c>
      <c r="B8" s="15" t="s">
        <v>92</v>
      </c>
      <c r="C8" s="22" t="s">
        <v>93</v>
      </c>
      <c r="D8" s="15">
        <v>9</v>
      </c>
      <c r="E8" s="15">
        <v>9</v>
      </c>
      <c r="F8" s="15">
        <v>10</v>
      </c>
      <c r="G8" s="15">
        <v>7</v>
      </c>
      <c r="H8" s="16">
        <v>10</v>
      </c>
      <c r="I8" s="32"/>
      <c r="J8" s="40">
        <f t="shared" si="0"/>
        <v>45</v>
      </c>
      <c r="K8" s="32"/>
      <c r="L8" s="17">
        <v>0</v>
      </c>
      <c r="M8" s="15">
        <v>0</v>
      </c>
      <c r="N8" s="12">
        <v>0</v>
      </c>
      <c r="O8" s="15">
        <v>0</v>
      </c>
      <c r="P8" s="16">
        <v>0</v>
      </c>
      <c r="Q8" s="32"/>
      <c r="R8" s="40">
        <f t="shared" si="1"/>
        <v>0</v>
      </c>
      <c r="S8" s="32"/>
      <c r="T8" s="14">
        <f t="shared" si="2"/>
        <v>45</v>
      </c>
      <c r="U8" s="54" t="s">
        <v>19</v>
      </c>
    </row>
    <row r="9" spans="1:23" ht="15.75">
      <c r="A9" s="3" t="s">
        <v>84</v>
      </c>
      <c r="B9" s="15" t="s">
        <v>94</v>
      </c>
      <c r="C9" s="22" t="s">
        <v>95</v>
      </c>
      <c r="D9" s="15">
        <v>8</v>
      </c>
      <c r="E9" s="15">
        <v>9</v>
      </c>
      <c r="F9" s="15">
        <v>8</v>
      </c>
      <c r="G9" s="15">
        <v>5</v>
      </c>
      <c r="H9" s="16">
        <v>10</v>
      </c>
      <c r="I9" s="32"/>
      <c r="J9" s="40">
        <f t="shared" si="0"/>
        <v>40</v>
      </c>
      <c r="K9" s="32"/>
      <c r="L9" s="17">
        <v>5</v>
      </c>
      <c r="M9" s="15">
        <v>6</v>
      </c>
      <c r="N9" s="12">
        <v>10</v>
      </c>
      <c r="O9" s="15">
        <v>10</v>
      </c>
      <c r="P9" s="16">
        <v>10</v>
      </c>
      <c r="Q9" s="32"/>
      <c r="R9" s="40">
        <f t="shared" si="1"/>
        <v>41</v>
      </c>
      <c r="S9" s="32"/>
      <c r="T9" s="14">
        <f t="shared" si="2"/>
        <v>81</v>
      </c>
      <c r="U9" s="54" t="s">
        <v>16</v>
      </c>
    </row>
    <row r="10" spans="1:23" ht="16.5" thickBot="1">
      <c r="A10" s="4" t="s">
        <v>85</v>
      </c>
      <c r="B10" s="18" t="s">
        <v>112</v>
      </c>
      <c r="C10" s="23" t="s">
        <v>96</v>
      </c>
      <c r="D10" s="18">
        <v>10</v>
      </c>
      <c r="E10" s="18">
        <v>10</v>
      </c>
      <c r="F10" s="18">
        <v>9</v>
      </c>
      <c r="G10" s="18">
        <v>9</v>
      </c>
      <c r="H10" s="19">
        <v>10</v>
      </c>
      <c r="I10" s="33"/>
      <c r="J10" s="49">
        <f t="shared" si="0"/>
        <v>48</v>
      </c>
      <c r="K10" s="33"/>
      <c r="L10" s="20">
        <v>0</v>
      </c>
      <c r="M10" s="18">
        <v>0</v>
      </c>
      <c r="N10" s="51">
        <v>0</v>
      </c>
      <c r="O10" s="18">
        <v>0</v>
      </c>
      <c r="P10" s="19">
        <v>0</v>
      </c>
      <c r="Q10" s="33"/>
      <c r="R10" s="49">
        <f t="shared" si="1"/>
        <v>0</v>
      </c>
      <c r="S10" s="33"/>
      <c r="T10" s="50">
        <f t="shared" si="2"/>
        <v>48</v>
      </c>
      <c r="U10" s="55" t="s">
        <v>18</v>
      </c>
    </row>
  </sheetData>
  <mergeCells count="1">
    <mergeCell ref="A1:W1"/>
  </mergeCells>
  <phoneticPr fontId="8" type="noConversion"/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"/>
  <sheetViews>
    <sheetView workbookViewId="0">
      <selection activeCell="AG11" sqref="AG11"/>
    </sheetView>
  </sheetViews>
  <sheetFormatPr defaultRowHeight="15"/>
  <cols>
    <col min="1" max="1" width="4.85546875" style="2" customWidth="1"/>
    <col min="2" max="2" width="19.140625" customWidth="1"/>
    <col min="3" max="3" width="18.5703125" customWidth="1"/>
    <col min="4" max="4" width="3.85546875" customWidth="1"/>
    <col min="5" max="13" width="4.42578125" customWidth="1"/>
    <col min="14" max="14" width="0.85546875" customWidth="1"/>
    <col min="15" max="15" width="5.42578125" customWidth="1"/>
    <col min="16" max="16" width="0.85546875" customWidth="1"/>
    <col min="17" max="26" width="4.42578125" customWidth="1"/>
    <col min="27" max="27" width="0.7109375" customWidth="1"/>
    <col min="28" max="28" width="4.5703125" customWidth="1"/>
    <col min="29" max="29" width="0.85546875" customWidth="1"/>
    <col min="30" max="30" width="4.42578125" customWidth="1"/>
    <col min="31" max="31" width="5.5703125" customWidth="1"/>
  </cols>
  <sheetData>
    <row r="1" spans="1:33" ht="30" customHeight="1" thickBot="1">
      <c r="A1" s="59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90" customHeight="1" thickBot="1">
      <c r="A2" s="5" t="s">
        <v>0</v>
      </c>
      <c r="B2" s="7" t="s">
        <v>1</v>
      </c>
      <c r="C2" s="21" t="s">
        <v>35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4" t="s">
        <v>9</v>
      </c>
      <c r="L2" s="44" t="s">
        <v>10</v>
      </c>
      <c r="M2" s="44" t="s">
        <v>11</v>
      </c>
      <c r="N2" s="45"/>
      <c r="O2" s="46" t="s">
        <v>12</v>
      </c>
      <c r="P2" s="45"/>
      <c r="Q2" s="47" t="s">
        <v>42</v>
      </c>
      <c r="R2" s="43" t="s">
        <v>43</v>
      </c>
      <c r="S2" s="43" t="s">
        <v>53</v>
      </c>
      <c r="T2" s="43" t="s">
        <v>54</v>
      </c>
      <c r="U2" s="43" t="s">
        <v>44</v>
      </c>
      <c r="V2" s="43" t="s">
        <v>55</v>
      </c>
      <c r="W2" s="43" t="s">
        <v>45</v>
      </c>
      <c r="X2" s="44" t="s">
        <v>55</v>
      </c>
      <c r="Y2" s="44" t="s">
        <v>56</v>
      </c>
      <c r="Z2" s="44" t="s">
        <v>55</v>
      </c>
      <c r="AA2" s="45"/>
      <c r="AB2" s="46" t="s">
        <v>47</v>
      </c>
      <c r="AC2" s="45"/>
      <c r="AD2" s="47" t="s">
        <v>50</v>
      </c>
      <c r="AE2" s="48" t="s">
        <v>13</v>
      </c>
      <c r="AF2" s="1"/>
    </row>
    <row r="3" spans="1:33" ht="5.25" customHeight="1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7"/>
      <c r="O3" s="39"/>
      <c r="P3" s="27"/>
      <c r="Q3" s="28"/>
      <c r="R3" s="25"/>
      <c r="S3" s="25"/>
      <c r="T3" s="25"/>
      <c r="U3" s="25"/>
      <c r="V3" s="25"/>
      <c r="W3" s="25"/>
      <c r="X3" s="26"/>
      <c r="Y3" s="26"/>
      <c r="Z3" s="26"/>
      <c r="AA3" s="27"/>
      <c r="AB3" s="39"/>
      <c r="AC3" s="27"/>
      <c r="AD3" s="28"/>
      <c r="AE3" s="29"/>
    </row>
    <row r="4" spans="1:33" ht="15.75">
      <c r="A4" s="9" t="s">
        <v>86</v>
      </c>
      <c r="B4" s="12" t="s">
        <v>102</v>
      </c>
      <c r="C4" s="36" t="s">
        <v>38</v>
      </c>
      <c r="D4" s="12">
        <v>10</v>
      </c>
      <c r="E4" s="12">
        <v>8</v>
      </c>
      <c r="F4" s="12">
        <v>9</v>
      </c>
      <c r="G4" s="12">
        <v>0</v>
      </c>
      <c r="H4" s="12">
        <v>2</v>
      </c>
      <c r="I4" s="12">
        <v>7</v>
      </c>
      <c r="J4" s="12">
        <v>9</v>
      </c>
      <c r="K4" s="13">
        <v>10</v>
      </c>
      <c r="L4" s="13">
        <v>0</v>
      </c>
      <c r="M4" s="13">
        <v>0</v>
      </c>
      <c r="N4" s="31"/>
      <c r="O4" s="40">
        <v>0</v>
      </c>
      <c r="P4" s="31"/>
      <c r="Q4" s="14">
        <v>10</v>
      </c>
      <c r="R4" s="12">
        <v>10</v>
      </c>
      <c r="S4" s="12">
        <v>8</v>
      </c>
      <c r="T4" s="12">
        <v>10</v>
      </c>
      <c r="U4" s="12">
        <v>13</v>
      </c>
      <c r="V4" s="12">
        <v>4</v>
      </c>
      <c r="W4" s="12">
        <v>13</v>
      </c>
      <c r="X4" s="13">
        <v>4</v>
      </c>
      <c r="Y4" s="13">
        <v>13</v>
      </c>
      <c r="Z4" s="13">
        <v>5</v>
      </c>
      <c r="AA4" s="31"/>
      <c r="AB4" s="40">
        <f>Q4+R4+S4+T4+U4+V4+W4+X4+Y4+Z4</f>
        <v>90</v>
      </c>
      <c r="AC4" s="31"/>
      <c r="AD4" s="14">
        <f>O4+AB4</f>
        <v>90</v>
      </c>
      <c r="AE4" s="53" t="s">
        <v>19</v>
      </c>
    </row>
    <row r="5" spans="1:33" ht="15.75">
      <c r="A5" s="3">
        <v>30</v>
      </c>
      <c r="B5" s="15" t="s">
        <v>103</v>
      </c>
      <c r="C5" s="22" t="s">
        <v>38</v>
      </c>
      <c r="D5" s="15">
        <v>8</v>
      </c>
      <c r="E5" s="15">
        <v>9</v>
      </c>
      <c r="F5" s="15">
        <v>10</v>
      </c>
      <c r="G5" s="15">
        <v>9</v>
      </c>
      <c r="H5" s="15">
        <v>10</v>
      </c>
      <c r="I5" s="15">
        <v>8</v>
      </c>
      <c r="J5" s="15">
        <v>10</v>
      </c>
      <c r="K5" s="16">
        <v>10</v>
      </c>
      <c r="L5" s="16">
        <v>10</v>
      </c>
      <c r="M5" s="16">
        <v>10</v>
      </c>
      <c r="N5" s="32"/>
      <c r="O5" s="40">
        <f t="shared" ref="O5:O10" si="0">M5+L5+K5+J5+I5+H5+G5+F5+E5+D5</f>
        <v>94</v>
      </c>
      <c r="P5" s="32"/>
      <c r="Q5" s="17">
        <v>10</v>
      </c>
      <c r="R5" s="15">
        <v>10</v>
      </c>
      <c r="S5" s="15">
        <v>9</v>
      </c>
      <c r="T5" s="15">
        <v>10</v>
      </c>
      <c r="U5" s="15">
        <v>14</v>
      </c>
      <c r="V5" s="15">
        <v>4</v>
      </c>
      <c r="W5" s="15">
        <v>15</v>
      </c>
      <c r="X5" s="16">
        <v>4</v>
      </c>
      <c r="Y5" s="16">
        <v>14</v>
      </c>
      <c r="Z5" s="16">
        <v>5</v>
      </c>
      <c r="AA5" s="32"/>
      <c r="AB5" s="40">
        <f t="shared" ref="AB5:AB10" si="1">Q5+R5+S5+T5+U5+V5+W5+X5+Y5+Z5</f>
        <v>95</v>
      </c>
      <c r="AC5" s="32"/>
      <c r="AD5" s="14">
        <f t="shared" ref="AD5:AD10" si="2">O5+AB5</f>
        <v>189</v>
      </c>
      <c r="AE5" s="54" t="s">
        <v>15</v>
      </c>
    </row>
    <row r="6" spans="1:33" ht="15.75">
      <c r="A6" s="3" t="s">
        <v>97</v>
      </c>
      <c r="B6" s="15" t="s">
        <v>104</v>
      </c>
      <c r="C6" s="22" t="s">
        <v>96</v>
      </c>
      <c r="D6" s="15">
        <v>7</v>
      </c>
      <c r="E6" s="15">
        <v>10</v>
      </c>
      <c r="F6" s="15">
        <v>9</v>
      </c>
      <c r="G6" s="15">
        <v>10</v>
      </c>
      <c r="H6" s="15">
        <v>8</v>
      </c>
      <c r="I6" s="15">
        <v>0</v>
      </c>
      <c r="J6" s="15">
        <v>10</v>
      </c>
      <c r="K6" s="16">
        <v>10</v>
      </c>
      <c r="L6" s="16">
        <v>9</v>
      </c>
      <c r="M6" s="16">
        <v>10</v>
      </c>
      <c r="N6" s="32"/>
      <c r="O6" s="40">
        <f t="shared" si="0"/>
        <v>83</v>
      </c>
      <c r="P6" s="32"/>
      <c r="Q6" s="17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6">
        <v>0</v>
      </c>
      <c r="Y6" s="16">
        <v>0</v>
      </c>
      <c r="Z6" s="16">
        <v>0</v>
      </c>
      <c r="AA6" s="32"/>
      <c r="AB6" s="40">
        <f t="shared" si="1"/>
        <v>0</v>
      </c>
      <c r="AC6" s="32"/>
      <c r="AD6" s="14">
        <f t="shared" si="2"/>
        <v>83</v>
      </c>
      <c r="AE6" s="54" t="s">
        <v>20</v>
      </c>
    </row>
    <row r="7" spans="1:33" ht="15.75">
      <c r="A7" s="3" t="s">
        <v>98</v>
      </c>
      <c r="B7" s="15" t="s">
        <v>105</v>
      </c>
      <c r="C7" s="22" t="s">
        <v>96</v>
      </c>
      <c r="D7" s="15">
        <v>10</v>
      </c>
      <c r="E7" s="15">
        <v>8</v>
      </c>
      <c r="F7" s="15">
        <v>10</v>
      </c>
      <c r="G7" s="15">
        <v>8</v>
      </c>
      <c r="H7" s="15">
        <v>8</v>
      </c>
      <c r="I7" s="15">
        <v>0</v>
      </c>
      <c r="J7" s="15">
        <v>5</v>
      </c>
      <c r="K7" s="16">
        <v>9</v>
      </c>
      <c r="L7" s="16">
        <v>9</v>
      </c>
      <c r="M7" s="16">
        <v>10</v>
      </c>
      <c r="N7" s="32"/>
      <c r="O7" s="40">
        <f t="shared" si="0"/>
        <v>77</v>
      </c>
      <c r="P7" s="32"/>
      <c r="Q7" s="17">
        <v>5</v>
      </c>
      <c r="R7" s="15">
        <v>5</v>
      </c>
      <c r="S7" s="15">
        <v>10</v>
      </c>
      <c r="T7" s="15">
        <v>10</v>
      </c>
      <c r="U7" s="15">
        <v>11</v>
      </c>
      <c r="V7" s="15">
        <v>3</v>
      </c>
      <c r="W7" s="15">
        <v>10</v>
      </c>
      <c r="X7" s="16">
        <v>3</v>
      </c>
      <c r="Y7" s="16">
        <v>11</v>
      </c>
      <c r="Z7" s="16">
        <v>3</v>
      </c>
      <c r="AA7" s="32"/>
      <c r="AB7" s="40">
        <f t="shared" si="1"/>
        <v>71</v>
      </c>
      <c r="AC7" s="32"/>
      <c r="AD7" s="14">
        <f t="shared" si="2"/>
        <v>148</v>
      </c>
      <c r="AE7" s="54" t="s">
        <v>18</v>
      </c>
    </row>
    <row r="8" spans="1:33" ht="15.75">
      <c r="A8" s="3" t="s">
        <v>99</v>
      </c>
      <c r="B8" s="15" t="s">
        <v>78</v>
      </c>
      <c r="C8" s="22" t="s">
        <v>36</v>
      </c>
      <c r="D8" s="15">
        <v>7</v>
      </c>
      <c r="E8" s="15">
        <v>10</v>
      </c>
      <c r="F8" s="15">
        <v>10</v>
      </c>
      <c r="G8" s="15">
        <v>10</v>
      </c>
      <c r="H8" s="15">
        <v>8</v>
      </c>
      <c r="I8" s="15">
        <v>10</v>
      </c>
      <c r="J8" s="15">
        <v>10</v>
      </c>
      <c r="K8" s="16">
        <v>10</v>
      </c>
      <c r="L8" s="16">
        <v>10</v>
      </c>
      <c r="M8" s="16">
        <v>10</v>
      </c>
      <c r="N8" s="32"/>
      <c r="O8" s="40">
        <f t="shared" si="0"/>
        <v>95</v>
      </c>
      <c r="P8" s="32"/>
      <c r="Q8" s="17">
        <v>5</v>
      </c>
      <c r="R8" s="15">
        <v>10</v>
      </c>
      <c r="S8" s="15">
        <v>10</v>
      </c>
      <c r="T8" s="15">
        <v>10</v>
      </c>
      <c r="U8" s="15">
        <v>15</v>
      </c>
      <c r="V8" s="15">
        <v>5</v>
      </c>
      <c r="W8" s="15">
        <v>15</v>
      </c>
      <c r="X8" s="16">
        <v>5</v>
      </c>
      <c r="Y8" s="16">
        <v>15</v>
      </c>
      <c r="Z8" s="16">
        <v>5</v>
      </c>
      <c r="AA8" s="32"/>
      <c r="AB8" s="40">
        <f t="shared" si="1"/>
        <v>95</v>
      </c>
      <c r="AC8" s="32"/>
      <c r="AD8" s="14">
        <f t="shared" si="2"/>
        <v>190</v>
      </c>
      <c r="AE8" s="54" t="s">
        <v>14</v>
      </c>
    </row>
    <row r="9" spans="1:33" ht="15.75">
      <c r="A9" s="3" t="s">
        <v>100</v>
      </c>
      <c r="B9" s="15" t="s">
        <v>106</v>
      </c>
      <c r="C9" s="22" t="s">
        <v>95</v>
      </c>
      <c r="D9" s="15">
        <v>9</v>
      </c>
      <c r="E9" s="15">
        <v>9</v>
      </c>
      <c r="F9" s="15">
        <v>7</v>
      </c>
      <c r="G9" s="15">
        <v>9</v>
      </c>
      <c r="H9" s="15">
        <v>10</v>
      </c>
      <c r="I9" s="15">
        <v>9</v>
      </c>
      <c r="J9" s="15">
        <v>6</v>
      </c>
      <c r="K9" s="16">
        <v>10</v>
      </c>
      <c r="L9" s="16">
        <v>9</v>
      </c>
      <c r="M9" s="16">
        <v>10</v>
      </c>
      <c r="N9" s="32"/>
      <c r="O9" s="40">
        <f t="shared" si="0"/>
        <v>88</v>
      </c>
      <c r="P9" s="32"/>
      <c r="Q9" s="17">
        <v>10</v>
      </c>
      <c r="R9" s="15">
        <v>10</v>
      </c>
      <c r="S9" s="15">
        <v>10</v>
      </c>
      <c r="T9" s="15">
        <v>10</v>
      </c>
      <c r="U9" s="15">
        <v>13</v>
      </c>
      <c r="V9" s="15">
        <v>4</v>
      </c>
      <c r="W9" s="15">
        <v>0</v>
      </c>
      <c r="X9" s="16">
        <v>0</v>
      </c>
      <c r="Y9" s="16">
        <v>14</v>
      </c>
      <c r="Z9" s="16">
        <v>1</v>
      </c>
      <c r="AA9" s="32"/>
      <c r="AB9" s="40">
        <f t="shared" si="1"/>
        <v>72</v>
      </c>
      <c r="AC9" s="32"/>
      <c r="AD9" s="14">
        <f t="shared" si="2"/>
        <v>160</v>
      </c>
      <c r="AE9" s="54" t="s">
        <v>17</v>
      </c>
    </row>
    <row r="10" spans="1:33" ht="16.5" thickBot="1">
      <c r="A10" s="4" t="s">
        <v>101</v>
      </c>
      <c r="B10" s="18" t="s">
        <v>107</v>
      </c>
      <c r="C10" s="23"/>
      <c r="D10" s="18">
        <v>10</v>
      </c>
      <c r="E10" s="18">
        <v>9</v>
      </c>
      <c r="F10" s="18">
        <v>10</v>
      </c>
      <c r="G10" s="18">
        <v>9</v>
      </c>
      <c r="H10" s="18">
        <v>9</v>
      </c>
      <c r="I10" s="18">
        <v>9</v>
      </c>
      <c r="J10" s="18">
        <v>10</v>
      </c>
      <c r="K10" s="19">
        <v>10</v>
      </c>
      <c r="L10" s="19">
        <v>9</v>
      </c>
      <c r="M10" s="19">
        <v>10</v>
      </c>
      <c r="N10" s="33"/>
      <c r="O10" s="40">
        <f t="shared" si="0"/>
        <v>95</v>
      </c>
      <c r="P10" s="33"/>
      <c r="Q10" s="20">
        <v>5</v>
      </c>
      <c r="R10" s="18">
        <v>8</v>
      </c>
      <c r="S10" s="18">
        <v>10</v>
      </c>
      <c r="T10" s="18">
        <v>10</v>
      </c>
      <c r="U10" s="18">
        <v>14</v>
      </c>
      <c r="V10" s="18">
        <v>5</v>
      </c>
      <c r="W10" s="18">
        <v>14</v>
      </c>
      <c r="X10" s="19">
        <v>5</v>
      </c>
      <c r="Y10" s="19">
        <v>14</v>
      </c>
      <c r="Z10" s="19">
        <v>5</v>
      </c>
      <c r="AA10" s="33"/>
      <c r="AB10" s="49">
        <f t="shared" si="1"/>
        <v>90</v>
      </c>
      <c r="AC10" s="33"/>
      <c r="AD10" s="50">
        <f t="shared" si="2"/>
        <v>185</v>
      </c>
      <c r="AE10" s="55" t="s">
        <v>16</v>
      </c>
    </row>
  </sheetData>
  <mergeCells count="1">
    <mergeCell ref="A1:AG1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85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"/>
  <sheetViews>
    <sheetView workbookViewId="0">
      <selection activeCell="AB4" sqref="AB4:AB6"/>
    </sheetView>
  </sheetViews>
  <sheetFormatPr defaultRowHeight="15"/>
  <cols>
    <col min="1" max="1" width="4.85546875" style="2" customWidth="1"/>
    <col min="2" max="2" width="21.28515625" customWidth="1"/>
    <col min="3" max="3" width="19.28515625" customWidth="1"/>
    <col min="4" max="4" width="3.85546875" customWidth="1"/>
    <col min="5" max="9" width="4.42578125" customWidth="1"/>
    <col min="10" max="10" width="4.7109375" customWidth="1"/>
    <col min="11" max="12" width="4.42578125" customWidth="1"/>
    <col min="13" max="13" width="0.85546875" customWidth="1"/>
    <col min="14" max="14" width="5.42578125" customWidth="1"/>
    <col min="15" max="15" width="0.85546875" customWidth="1"/>
    <col min="16" max="23" width="4.42578125" customWidth="1"/>
    <col min="24" max="24" width="0.7109375" customWidth="1"/>
    <col min="25" max="25" width="4.5703125" customWidth="1"/>
    <col min="26" max="26" width="0.85546875" customWidth="1"/>
    <col min="27" max="27" width="4.42578125" customWidth="1"/>
    <col min="28" max="28" width="5.5703125" customWidth="1"/>
  </cols>
  <sheetData>
    <row r="1" spans="1:30" ht="30" customHeight="1" thickBot="1">
      <c r="A1" s="59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90" customHeight="1" thickBot="1">
      <c r="A2" s="5" t="s">
        <v>0</v>
      </c>
      <c r="B2" s="7" t="s">
        <v>1</v>
      </c>
      <c r="C2" s="21" t="s">
        <v>35</v>
      </c>
      <c r="D2" s="43" t="s">
        <v>60</v>
      </c>
      <c r="E2" s="43" t="s">
        <v>61</v>
      </c>
      <c r="F2" s="43" t="s">
        <v>62</v>
      </c>
      <c r="G2" s="43" t="s">
        <v>63</v>
      </c>
      <c r="H2" s="43" t="s">
        <v>64</v>
      </c>
      <c r="I2" s="43" t="s">
        <v>65</v>
      </c>
      <c r="J2" s="43" t="s">
        <v>66</v>
      </c>
      <c r="K2" s="44" t="s">
        <v>74</v>
      </c>
      <c r="L2" s="44" t="s">
        <v>11</v>
      </c>
      <c r="M2" s="45"/>
      <c r="N2" s="46" t="s">
        <v>12</v>
      </c>
      <c r="O2" s="45"/>
      <c r="P2" s="47" t="s">
        <v>67</v>
      </c>
      <c r="Q2" s="43" t="s">
        <v>68</v>
      </c>
      <c r="R2" s="43" t="s">
        <v>69</v>
      </c>
      <c r="S2" s="43" t="s">
        <v>70</v>
      </c>
      <c r="T2" s="43" t="s">
        <v>71</v>
      </c>
      <c r="U2" s="43" t="s">
        <v>72</v>
      </c>
      <c r="V2" s="43" t="s">
        <v>73</v>
      </c>
      <c r="W2" s="44" t="s">
        <v>70</v>
      </c>
      <c r="X2" s="45"/>
      <c r="Y2" s="46" t="s">
        <v>47</v>
      </c>
      <c r="Z2" s="45"/>
      <c r="AA2" s="47" t="s">
        <v>50</v>
      </c>
      <c r="AB2" s="48" t="s">
        <v>13</v>
      </c>
      <c r="AC2" s="1"/>
    </row>
    <row r="3" spans="1:30" ht="5.25" customHeight="1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7"/>
      <c r="N3" s="39"/>
      <c r="O3" s="27"/>
      <c r="P3" s="28"/>
      <c r="Q3" s="25"/>
      <c r="R3" s="25"/>
      <c r="S3" s="25"/>
      <c r="T3" s="25"/>
      <c r="U3" s="25"/>
      <c r="V3" s="25"/>
      <c r="W3" s="26"/>
      <c r="X3" s="27"/>
      <c r="Y3" s="39"/>
      <c r="Z3" s="27"/>
      <c r="AA3" s="28"/>
      <c r="AB3" s="29"/>
    </row>
    <row r="4" spans="1:30" ht="15.75">
      <c r="A4" s="9" t="s">
        <v>14</v>
      </c>
      <c r="B4" s="12" t="s">
        <v>108</v>
      </c>
      <c r="C4" s="36" t="s">
        <v>39</v>
      </c>
      <c r="D4" s="12">
        <v>7</v>
      </c>
      <c r="E4" s="12">
        <v>9</v>
      </c>
      <c r="F4" s="12">
        <v>8.5</v>
      </c>
      <c r="G4" s="12">
        <v>9</v>
      </c>
      <c r="H4" s="12">
        <v>9</v>
      </c>
      <c r="I4" s="12">
        <v>14</v>
      </c>
      <c r="J4" s="52">
        <v>13.5</v>
      </c>
      <c r="K4" s="13">
        <v>9</v>
      </c>
      <c r="L4" s="13">
        <v>10</v>
      </c>
      <c r="M4" s="31"/>
      <c r="N4" s="40">
        <f>D4+E4+F4+G4+H4+I4+J4+K4+L4</f>
        <v>89</v>
      </c>
      <c r="O4" s="31"/>
      <c r="P4" s="14">
        <v>7</v>
      </c>
      <c r="Q4" s="12">
        <v>7</v>
      </c>
      <c r="R4" s="12">
        <v>10</v>
      </c>
      <c r="S4" s="12">
        <v>18</v>
      </c>
      <c r="T4" s="12">
        <v>5</v>
      </c>
      <c r="U4" s="12">
        <v>11</v>
      </c>
      <c r="V4" s="12">
        <v>9</v>
      </c>
      <c r="W4" s="13">
        <v>17</v>
      </c>
      <c r="X4" s="31"/>
      <c r="Y4" s="40">
        <f>P4+Q4+R4+S4+T4+U4+V4+W4</f>
        <v>84</v>
      </c>
      <c r="Z4" s="31"/>
      <c r="AA4" s="14">
        <f>N4+Y4</f>
        <v>173</v>
      </c>
      <c r="AB4" s="53" t="s">
        <v>14</v>
      </c>
    </row>
    <row r="5" spans="1:30" ht="15.75">
      <c r="A5" s="3" t="s">
        <v>15</v>
      </c>
      <c r="B5" s="15" t="s">
        <v>109</v>
      </c>
      <c r="C5" s="22" t="s">
        <v>39</v>
      </c>
      <c r="D5" s="15">
        <v>7</v>
      </c>
      <c r="E5" s="15">
        <v>8</v>
      </c>
      <c r="F5" s="15">
        <v>6</v>
      </c>
      <c r="G5" s="15">
        <v>8</v>
      </c>
      <c r="H5" s="15">
        <v>8</v>
      </c>
      <c r="I5" s="15">
        <v>12</v>
      </c>
      <c r="J5" s="15">
        <v>11</v>
      </c>
      <c r="K5" s="16">
        <v>7</v>
      </c>
      <c r="L5" s="16">
        <v>8</v>
      </c>
      <c r="M5" s="32"/>
      <c r="N5" s="40">
        <f>D5+E5+F5+G5+H5+I5+J5+K5+L5</f>
        <v>75</v>
      </c>
      <c r="O5" s="32"/>
      <c r="P5" s="17">
        <v>10</v>
      </c>
      <c r="Q5" s="15">
        <v>5</v>
      </c>
      <c r="R5" s="15">
        <v>6</v>
      </c>
      <c r="S5" s="15">
        <v>15</v>
      </c>
      <c r="T5" s="15">
        <v>5</v>
      </c>
      <c r="U5" s="15">
        <v>10</v>
      </c>
      <c r="V5" s="15">
        <v>5</v>
      </c>
      <c r="W5" s="16">
        <v>14</v>
      </c>
      <c r="X5" s="32"/>
      <c r="Y5" s="40">
        <f>P5+Q5+R5+S5+T5+U5+V5+W5</f>
        <v>70</v>
      </c>
      <c r="Z5" s="32"/>
      <c r="AA5" s="14">
        <f>N5+Y5</f>
        <v>145</v>
      </c>
      <c r="AB5" s="54" t="s">
        <v>16</v>
      </c>
    </row>
    <row r="6" spans="1:30" ht="16.5" thickBot="1">
      <c r="A6" s="4" t="s">
        <v>16</v>
      </c>
      <c r="B6" s="18" t="s">
        <v>110</v>
      </c>
      <c r="C6" s="23" t="s">
        <v>96</v>
      </c>
      <c r="D6" s="18">
        <v>6</v>
      </c>
      <c r="E6" s="18">
        <v>7</v>
      </c>
      <c r="F6" s="18">
        <v>8</v>
      </c>
      <c r="G6" s="18">
        <v>0</v>
      </c>
      <c r="H6" s="18">
        <v>6</v>
      </c>
      <c r="I6" s="18">
        <v>13</v>
      </c>
      <c r="J6" s="18">
        <v>14</v>
      </c>
      <c r="K6" s="19">
        <v>8</v>
      </c>
      <c r="L6" s="19">
        <v>10</v>
      </c>
      <c r="M6" s="33"/>
      <c r="N6" s="49">
        <f>D6+E6+F6+G6+H6+I6+J6+K6+L6</f>
        <v>72</v>
      </c>
      <c r="O6" s="33"/>
      <c r="P6" s="20">
        <v>6</v>
      </c>
      <c r="Q6" s="18">
        <v>7</v>
      </c>
      <c r="R6" s="18">
        <v>8</v>
      </c>
      <c r="S6" s="18">
        <v>18</v>
      </c>
      <c r="T6" s="18">
        <v>4</v>
      </c>
      <c r="U6" s="18">
        <v>12</v>
      </c>
      <c r="V6" s="18">
        <v>9</v>
      </c>
      <c r="W6" s="19">
        <v>15</v>
      </c>
      <c r="X6" s="33"/>
      <c r="Y6" s="49">
        <f>P6+Q6+R6+S6+T6+U6+V6+W6</f>
        <v>79</v>
      </c>
      <c r="Z6" s="33"/>
      <c r="AA6" s="50">
        <f>N6+Y6</f>
        <v>151</v>
      </c>
      <c r="AB6" s="55" t="s">
        <v>15</v>
      </c>
    </row>
  </sheetData>
  <mergeCells count="1">
    <mergeCell ref="A1:AD1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ZVV bez obrany</vt:lpstr>
      <vt:lpstr>ZM</vt:lpstr>
      <vt:lpstr>ZVV1</vt:lpstr>
      <vt:lpstr>IPO3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Alda</dc:creator>
  <cp:lastModifiedBy>Lucka</cp:lastModifiedBy>
  <cp:lastPrinted>2010-06-12T14:08:05Z</cp:lastPrinted>
  <dcterms:created xsi:type="dcterms:W3CDTF">2010-06-12T06:49:22Z</dcterms:created>
  <dcterms:modified xsi:type="dcterms:W3CDTF">2010-06-21T18:26:30Z</dcterms:modified>
</cp:coreProperties>
</file>